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10.16\Apollo_Corp_Share\SAFETY\Apollo Safety Programs\"/>
    </mc:Choice>
  </mc:AlternateContent>
  <bookViews>
    <workbookView xWindow="0" yWindow="0" windowWidth="28800" windowHeight="12210"/>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1" l="1"/>
  <c r="D21" i="1"/>
  <c r="G27" i="1" s="1"/>
  <c r="E30" i="1" s="1"/>
</calcChain>
</file>

<file path=xl/sharedStrings.xml><?xml version="1.0" encoding="utf-8"?>
<sst xmlns="http://schemas.openxmlformats.org/spreadsheetml/2006/main" count="44" uniqueCount="42">
  <si>
    <t>Project Title:</t>
  </si>
  <si>
    <t>Project No:</t>
  </si>
  <si>
    <t>Client:</t>
  </si>
  <si>
    <t>Job Site/Location:</t>
  </si>
  <si>
    <t>Work Package No:</t>
  </si>
  <si>
    <t>Prepared By:</t>
  </si>
  <si>
    <r>
      <t>Complete entries in provided fields below to calculate the free air volume for all piping to be pressurized during the testing activies. Calculation is determined by multipying the linear feet (lf) of pipe by the pipe inside area (ft</t>
    </r>
    <r>
      <rPr>
        <vertAlign val="superscript"/>
        <sz val="10"/>
        <color theme="1"/>
        <rFont val="Verdana"/>
        <family val="2"/>
      </rPr>
      <t>3</t>
    </r>
    <r>
      <rPr>
        <sz val="10"/>
        <color theme="1"/>
        <rFont val="Verdana"/>
        <family val="2"/>
      </rPr>
      <t>) for the pressurized pipe.</t>
    </r>
  </si>
  <si>
    <t>Test Pressure:</t>
  </si>
  <si>
    <t>Free Air Volume:</t>
  </si>
  <si>
    <t>Pipe I.D. (In.)</t>
  </si>
  <si>
    <r>
      <t>Volume (Ft</t>
    </r>
    <r>
      <rPr>
        <vertAlign val="superscript"/>
        <sz val="11"/>
        <color theme="1"/>
        <rFont val="Calibri"/>
        <family val="2"/>
        <scheme val="minor"/>
      </rPr>
      <t>3</t>
    </r>
    <r>
      <rPr>
        <sz val="11"/>
        <color theme="1"/>
        <rFont val="Calibri"/>
        <family val="2"/>
        <scheme val="minor"/>
      </rPr>
      <t>)</t>
    </r>
  </si>
  <si>
    <t>Test Pressure (Psig)</t>
  </si>
  <si>
    <t>Input Data</t>
  </si>
  <si>
    <t>Results</t>
  </si>
  <si>
    <t>Dia.</t>
  </si>
  <si>
    <t>Lf.</t>
  </si>
  <si>
    <r>
      <t>Ft</t>
    </r>
    <r>
      <rPr>
        <vertAlign val="superscript"/>
        <sz val="11"/>
        <color theme="1"/>
        <rFont val="Calibri"/>
        <family val="2"/>
        <scheme val="minor"/>
      </rPr>
      <t>3</t>
    </r>
  </si>
  <si>
    <t>Psig.</t>
  </si>
  <si>
    <r>
      <t>Establish required test pressure and free air volume in ft</t>
    </r>
    <r>
      <rPr>
        <vertAlign val="superscript"/>
        <sz val="11"/>
        <color theme="1"/>
        <rFont val="Calibri"/>
        <family val="2"/>
        <scheme val="minor"/>
      </rPr>
      <t>3</t>
    </r>
    <r>
      <rPr>
        <sz val="11"/>
        <color theme="1"/>
        <rFont val="Calibri"/>
        <family val="2"/>
        <scheme val="minor"/>
      </rPr>
      <t>, input the values in the following applicable fields to calculate the stored energy in foot pounds force (ft-lbs</t>
    </r>
    <r>
      <rPr>
        <vertAlign val="subscript"/>
        <sz val="11"/>
        <color theme="1"/>
        <rFont val="Calibri"/>
        <family val="2"/>
        <scheme val="minor"/>
      </rPr>
      <t>f</t>
    </r>
    <r>
      <rPr>
        <sz val="11"/>
        <color theme="1"/>
        <rFont val="Calibri"/>
        <family val="2"/>
        <scheme val="minor"/>
      </rPr>
      <t>).</t>
    </r>
  </si>
  <si>
    <t>Length (Lf.)</t>
  </si>
  <si>
    <t xml:space="preserve">NOTE: Where multiple test are to be performed, calculation may be based on largest pipe size along with longest run to establish limited access/safety boundary for all testing. </t>
  </si>
  <si>
    <t>Recommended Limited Access/Safety Boundary</t>
  </si>
  <si>
    <t>Stored Energy</t>
  </si>
  <si>
    <t>Limited Access/Safety Boundary</t>
  </si>
  <si>
    <r>
      <t>Less than 9,588,801 ft-lb</t>
    </r>
    <r>
      <rPr>
        <vertAlign val="subscript"/>
        <sz val="11"/>
        <color theme="1"/>
        <rFont val="Calibri"/>
        <family val="2"/>
        <scheme val="minor"/>
      </rPr>
      <t>f</t>
    </r>
  </si>
  <si>
    <r>
      <t>9,588,801 ft-lb</t>
    </r>
    <r>
      <rPr>
        <vertAlign val="subscript"/>
        <sz val="11"/>
        <color theme="1"/>
        <rFont val="Calibri"/>
        <family val="2"/>
        <scheme val="minor"/>
      </rPr>
      <t xml:space="preserve">f   </t>
    </r>
    <r>
      <rPr>
        <sz val="11"/>
        <color theme="1"/>
        <rFont val="Calibri"/>
        <family val="2"/>
        <scheme val="minor"/>
      </rPr>
      <t>to  25,078,400 ft-lb</t>
    </r>
    <r>
      <rPr>
        <vertAlign val="subscript"/>
        <sz val="11"/>
        <color theme="1"/>
        <rFont val="Calibri"/>
        <family val="2"/>
        <scheme val="minor"/>
      </rPr>
      <t>f</t>
    </r>
  </si>
  <si>
    <r>
      <t>25,078,400 ft-lb</t>
    </r>
    <r>
      <rPr>
        <vertAlign val="subscript"/>
        <sz val="11"/>
        <color theme="1"/>
        <rFont val="Calibri"/>
        <family val="2"/>
        <scheme val="minor"/>
      </rPr>
      <t>f</t>
    </r>
    <r>
      <rPr>
        <sz val="11"/>
        <color theme="1"/>
        <rFont val="Calibri"/>
        <family val="2"/>
        <scheme val="minor"/>
      </rPr>
      <t xml:space="preserve"> to 199,152,000 ft-lb</t>
    </r>
    <r>
      <rPr>
        <vertAlign val="subscript"/>
        <sz val="11"/>
        <color theme="1"/>
        <rFont val="Calibri"/>
        <family val="2"/>
        <scheme val="minor"/>
      </rPr>
      <t>f</t>
    </r>
    <r>
      <rPr>
        <sz val="11"/>
        <color theme="1"/>
        <rFont val="Calibri"/>
        <family val="2"/>
        <scheme val="minor"/>
      </rPr>
      <t xml:space="preserve">  </t>
    </r>
  </si>
  <si>
    <r>
      <t>Greater than 199,152,000 ft-lb</t>
    </r>
    <r>
      <rPr>
        <vertAlign val="subscript"/>
        <sz val="11"/>
        <color theme="1"/>
        <rFont val="Calibri"/>
        <family val="2"/>
        <scheme val="minor"/>
      </rPr>
      <t>f</t>
    </r>
    <r>
      <rPr>
        <sz val="11"/>
        <color theme="1"/>
        <rFont val="Calibri"/>
        <family val="2"/>
        <scheme val="minor"/>
      </rPr>
      <t xml:space="preserve"> </t>
    </r>
  </si>
  <si>
    <t>50 ft</t>
  </si>
  <si>
    <r>
      <t>ft-lb</t>
    </r>
    <r>
      <rPr>
        <vertAlign val="subscript"/>
        <sz val="11"/>
        <color theme="1"/>
        <rFont val="Calibri"/>
        <family val="2"/>
        <scheme val="minor"/>
      </rPr>
      <t>f</t>
    </r>
  </si>
  <si>
    <t>V128</t>
  </si>
  <si>
    <t>Bechtel</t>
  </si>
  <si>
    <t>20 Ton Units</t>
  </si>
  <si>
    <t>VIT</t>
  </si>
  <si>
    <t>E. Slagle</t>
  </si>
  <si>
    <t>V128-WDP-002</t>
  </si>
  <si>
    <t>25 ft</t>
  </si>
  <si>
    <t xml:space="preserve"> 150 ft </t>
  </si>
  <si>
    <t>330 ft</t>
  </si>
  <si>
    <t xml:space="preserve">Pneumatic Stored Energy (PSE) calculation to be utilized during safety review to establish limited access/safety boundaries during pnuematic testing activties.                                                   </t>
  </si>
  <si>
    <r>
      <t>Pneumatic Stored Energy equation: 2.5*V*[144*(P+14.7)]*[1-(14.7/P+14.7)</t>
    </r>
    <r>
      <rPr>
        <vertAlign val="superscript"/>
        <sz val="11"/>
        <color theme="1"/>
        <rFont val="Calibri"/>
        <family val="2"/>
        <scheme val="minor"/>
      </rPr>
      <t>0.286</t>
    </r>
    <r>
      <rPr>
        <sz val="11"/>
        <color theme="1"/>
        <rFont val="Calibri"/>
        <family val="2"/>
        <scheme val="minor"/>
      </rPr>
      <t>]</t>
    </r>
  </si>
  <si>
    <t>Pneumatic Stored Energy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</si>
</sst>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43" formatCode="_(* #,##0.00_);_(* \(#,##0.00\);_(* &quot;-&quot;??_);_(@_)"/>
  </numFmts>
  <fonts count="9" x14ac:knownFonts="1">
    <font>
      <sz val="11"/>
      <color theme="1"/>
      <name val="Calibri"/>
      <family val="2"/>
      <scheme val="minor"/>
    </font>
    <font>
      <b/>
      <sz val="11"/>
      <color theme="1"/>
      <name val="Calibri"/>
      <family val="2"/>
      <scheme val="minor"/>
    </font>
    <font>
      <sz val="10"/>
      <color theme="1"/>
      <name val="Verdana"/>
      <family val="2"/>
    </font>
    <font>
      <sz val="10"/>
      <color theme="1"/>
      <name val="Calibri"/>
      <family val="2"/>
      <scheme val="minor"/>
    </font>
    <font>
      <b/>
      <sz val="10"/>
      <color theme="1"/>
      <name val="Verdana"/>
      <family val="2"/>
    </font>
    <font>
      <sz val="11"/>
      <color theme="1"/>
      <name val="Calibri"/>
      <family val="2"/>
      <scheme val="minor"/>
    </font>
    <font>
      <vertAlign val="superscript"/>
      <sz val="10"/>
      <color theme="1"/>
      <name val="Verdana"/>
      <family val="2"/>
    </font>
    <font>
      <vertAlign val="superscript"/>
      <sz val="11"/>
      <color theme="1"/>
      <name val="Calibri"/>
      <family val="2"/>
      <scheme val="minor"/>
    </font>
    <font>
      <vertAlign val="subscript"/>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double">
        <color auto="1"/>
      </top>
      <bottom style="double">
        <color auto="1"/>
      </bottom>
      <diagonal/>
    </border>
    <border>
      <left style="thin">
        <color auto="1"/>
      </left>
      <right style="thin">
        <color auto="1"/>
      </right>
      <top style="thin">
        <color auto="1"/>
      </top>
      <bottom style="double">
        <color auto="1"/>
      </bottom>
      <diagonal/>
    </border>
    <border>
      <left/>
      <right/>
      <top/>
      <bottom style="thin">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s>
  <cellStyleXfs count="2">
    <xf numFmtId="0" fontId="0" fillId="0" borderId="0"/>
    <xf numFmtId="43" fontId="5" fillId="0" borderId="0" applyFont="0" applyFill="0" applyBorder="0" applyAlignment="0" applyProtection="0"/>
  </cellStyleXfs>
  <cellXfs count="36">
    <xf numFmtId="0" fontId="0" fillId="0" borderId="0" xfId="0"/>
    <xf numFmtId="0" fontId="0" fillId="0" borderId="0" xfId="0" applyProtection="1"/>
    <xf numFmtId="0" fontId="2" fillId="0" borderId="0" xfId="0" applyFont="1" applyProtection="1"/>
    <xf numFmtId="0" fontId="0" fillId="0" borderId="0" xfId="0" applyAlignment="1" applyProtection="1">
      <alignment horizontal="left" vertical="top" wrapText="1"/>
    </xf>
    <xf numFmtId="0" fontId="0" fillId="0" borderId="0" xfId="0" applyAlignment="1" applyProtection="1">
      <alignment horizontal="right" vertical="top" wrapText="1"/>
    </xf>
    <xf numFmtId="0" fontId="0" fillId="3" borderId="7" xfId="0" applyFill="1" applyBorder="1" applyAlignment="1" applyProtection="1">
      <alignment horizontal="right" wrapText="1"/>
    </xf>
    <xf numFmtId="2" fontId="0" fillId="3" borderId="7" xfId="0" applyNumberFormat="1" applyFill="1" applyBorder="1" applyAlignment="1" applyProtection="1">
      <alignment horizontal="right" wrapText="1"/>
    </xf>
    <xf numFmtId="0" fontId="0" fillId="2" borderId="7" xfId="0" applyFill="1" applyBorder="1" applyProtection="1">
      <protection locked="0"/>
    </xf>
    <xf numFmtId="0" fontId="0" fillId="3" borderId="7" xfId="0" applyFill="1" applyBorder="1" applyProtection="1"/>
    <xf numFmtId="2" fontId="0" fillId="0" borderId="7" xfId="0" applyNumberFormat="1" applyFill="1" applyBorder="1" applyProtection="1"/>
    <xf numFmtId="0" fontId="0" fillId="0" borderId="7" xfId="0" applyFill="1" applyBorder="1" applyProtection="1"/>
    <xf numFmtId="0" fontId="2" fillId="0" borderId="0" xfId="0" applyFont="1" applyFill="1" applyProtection="1"/>
    <xf numFmtId="0" fontId="4" fillId="3" borderId="3" xfId="0" applyFont="1" applyFill="1" applyBorder="1" applyAlignment="1" applyProtection="1"/>
    <xf numFmtId="0" fontId="1" fillId="3" borderId="4" xfId="0" applyFont="1" applyFill="1" applyBorder="1" applyAlignment="1" applyProtection="1"/>
    <xf numFmtId="0" fontId="1" fillId="3" borderId="2" xfId="0" applyFont="1" applyFill="1" applyBorder="1" applyAlignment="1" applyProtection="1"/>
    <xf numFmtId="0" fontId="2" fillId="0" borderId="6" xfId="0" applyFont="1" applyFill="1" applyBorder="1" applyAlignment="1" applyProtection="1">
      <protection locked="0"/>
    </xf>
    <xf numFmtId="0" fontId="3" fillId="0" borderId="6" xfId="0" applyFont="1" applyFill="1" applyBorder="1" applyAlignment="1" applyProtection="1">
      <protection locked="0"/>
    </xf>
    <xf numFmtId="0" fontId="2" fillId="0" borderId="1" xfId="0" applyFont="1" applyFill="1" applyBorder="1" applyAlignment="1" applyProtection="1">
      <protection locked="0"/>
    </xf>
    <xf numFmtId="0" fontId="2" fillId="0" borderId="3" xfId="0" applyFont="1" applyFill="1" applyBorder="1" applyAlignment="1" applyProtection="1">
      <alignment horizontal="left" wrapText="1"/>
      <protection locked="0"/>
    </xf>
    <xf numFmtId="0" fontId="0" fillId="0" borderId="4" xfId="0" applyFill="1" applyBorder="1" applyAlignment="1" applyProtection="1">
      <alignment horizontal="left" wrapText="1"/>
      <protection locked="0"/>
    </xf>
    <xf numFmtId="0" fontId="0" fillId="0" borderId="2" xfId="0" applyFill="1" applyBorder="1" applyAlignment="1" applyProtection="1">
      <alignment horizontal="left" wrapText="1"/>
      <protection locked="0"/>
    </xf>
    <xf numFmtId="0" fontId="2" fillId="0" borderId="0" xfId="0" applyFont="1" applyAlignment="1" applyProtection="1">
      <alignment horizontal="left" vertical="top" wrapText="1"/>
    </xf>
    <xf numFmtId="0" fontId="0" fillId="0" borderId="0" xfId="0" applyAlignment="1" applyProtection="1">
      <alignment horizontal="left" vertical="top" wrapText="1"/>
    </xf>
    <xf numFmtId="0" fontId="0" fillId="0" borderId="0" xfId="0" applyAlignment="1" applyProtection="1">
      <alignment horizontal="center" vertical="top" wrapText="1"/>
    </xf>
    <xf numFmtId="0" fontId="1" fillId="2" borderId="8" xfId="0" applyFont="1" applyFill="1" applyBorder="1" applyAlignment="1" applyProtection="1">
      <alignment horizontal="center" vertical="top" wrapText="1"/>
    </xf>
    <xf numFmtId="0" fontId="0" fillId="2" borderId="5" xfId="0" applyFill="1" applyBorder="1" applyAlignment="1" applyProtection="1">
      <alignment horizontal="center" vertical="top" wrapText="1"/>
    </xf>
    <xf numFmtId="0" fontId="0" fillId="2" borderId="9" xfId="0" applyFill="1" applyBorder="1" applyAlignment="1" applyProtection="1">
      <alignment horizontal="center" vertical="top" wrapText="1"/>
    </xf>
    <xf numFmtId="0" fontId="0" fillId="0" borderId="0" xfId="0" applyAlignment="1" applyProtection="1"/>
    <xf numFmtId="41" fontId="0" fillId="3" borderId="7" xfId="1" applyNumberFormat="1" applyFont="1" applyFill="1" applyBorder="1" applyAlignment="1" applyProtection="1"/>
    <xf numFmtId="0" fontId="0" fillId="0" borderId="8" xfId="0" applyBorder="1" applyAlignment="1" applyProtection="1">
      <alignment horizontal="center" vertical="top" wrapText="1"/>
    </xf>
    <xf numFmtId="0" fontId="0" fillId="0" borderId="5" xfId="0" applyBorder="1" applyAlignment="1" applyProtection="1">
      <alignment horizontal="center" vertical="top" wrapText="1"/>
    </xf>
    <xf numFmtId="0" fontId="0" fillId="0" borderId="9" xfId="0" applyBorder="1" applyAlignment="1" applyProtection="1">
      <alignment horizontal="center" vertical="top" wrapText="1"/>
    </xf>
    <xf numFmtId="0" fontId="1" fillId="3" borderId="8" xfId="0" applyFont="1" applyFill="1" applyBorder="1" applyAlignment="1" applyProtection="1">
      <alignment horizontal="center" vertical="top" wrapText="1"/>
    </xf>
    <xf numFmtId="0" fontId="0" fillId="3" borderId="5" xfId="0" applyFill="1" applyBorder="1" applyAlignment="1" applyProtection="1">
      <alignment horizontal="center" vertical="top" wrapText="1"/>
    </xf>
    <xf numFmtId="0" fontId="0" fillId="3" borderId="9" xfId="0" applyFill="1" applyBorder="1" applyAlignment="1" applyProtection="1">
      <alignment horizontal="center" vertical="top" wrapText="1"/>
    </xf>
    <xf numFmtId="0" fontId="0" fillId="0" borderId="1" xfId="0" applyBorder="1" applyAlignment="1" applyProtection="1">
      <alignment horizontal="center"/>
    </xf>
  </cellXfs>
  <cellStyles count="2">
    <cellStyle name="Comma" xfId="1" builtinId="3"/>
    <cellStyle name="Normal" xfId="0" builtinId="0"/>
  </cellStyles>
  <dxfs count="0"/>
  <tableStyles count="0" defaultTableStyle="TableStyleMedium2" defaultPivotStyle="PivotStyleLight16"/>
  <colors>
    <mruColors>
      <color rgb="FF009999"/>
      <color rgb="FF008080"/>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49"/>
  <sheetViews>
    <sheetView tabSelected="1" view="pageLayout" zoomScaleNormal="100" workbookViewId="0">
      <selection activeCell="D23" sqref="D23"/>
    </sheetView>
  </sheetViews>
  <sheetFormatPr defaultRowHeight="15" x14ac:dyDescent="0.25"/>
  <cols>
    <col min="3" max="3" width="17.42578125" customWidth="1"/>
    <col min="4" max="5" width="10.28515625" customWidth="1"/>
    <col min="6" max="6" width="16.28515625" customWidth="1"/>
    <col min="7" max="8" width="10.28515625" customWidth="1"/>
    <col min="9" max="9" width="7.5703125" customWidth="1"/>
    <col min="10" max="10" width="9.140625" customWidth="1"/>
  </cols>
  <sheetData>
    <row r="1" spans="1:10" x14ac:dyDescent="0.25">
      <c r="A1" s="1"/>
      <c r="B1" s="1"/>
      <c r="C1" s="1"/>
      <c r="D1" s="1"/>
      <c r="E1" s="1"/>
      <c r="F1" s="1"/>
      <c r="G1" s="1"/>
      <c r="H1" s="1"/>
      <c r="I1" s="1"/>
      <c r="J1" s="1"/>
    </row>
    <row r="2" spans="1:10" x14ac:dyDescent="0.25">
      <c r="A2" s="12" t="s">
        <v>0</v>
      </c>
      <c r="B2" s="13"/>
      <c r="C2" s="14"/>
      <c r="D2" s="12" t="s">
        <v>1</v>
      </c>
      <c r="E2" s="13"/>
      <c r="F2" s="14"/>
      <c r="G2" s="12" t="s">
        <v>4</v>
      </c>
      <c r="H2" s="13"/>
      <c r="I2" s="13"/>
      <c r="J2" s="14"/>
    </row>
    <row r="3" spans="1:10" x14ac:dyDescent="0.25">
      <c r="A3" s="17" t="s">
        <v>32</v>
      </c>
      <c r="B3" s="17"/>
      <c r="C3" s="17"/>
      <c r="D3" s="17" t="s">
        <v>30</v>
      </c>
      <c r="E3" s="17"/>
      <c r="F3" s="17"/>
      <c r="G3" s="18" t="s">
        <v>35</v>
      </c>
      <c r="H3" s="19"/>
      <c r="I3" s="19"/>
      <c r="J3" s="20"/>
    </row>
    <row r="4" spans="1:10" x14ac:dyDescent="0.25">
      <c r="A4" s="12" t="s">
        <v>2</v>
      </c>
      <c r="B4" s="13"/>
      <c r="C4" s="14"/>
      <c r="D4" s="12" t="s">
        <v>3</v>
      </c>
      <c r="E4" s="13"/>
      <c r="F4" s="14"/>
      <c r="G4" s="12" t="s">
        <v>5</v>
      </c>
      <c r="H4" s="13"/>
      <c r="I4" s="13"/>
      <c r="J4" s="14"/>
    </row>
    <row r="5" spans="1:10" ht="15.75" thickBot="1" x14ac:dyDescent="0.3">
      <c r="A5" s="15" t="s">
        <v>31</v>
      </c>
      <c r="B5" s="15"/>
      <c r="C5" s="15"/>
      <c r="D5" s="15" t="s">
        <v>33</v>
      </c>
      <c r="E5" s="15"/>
      <c r="F5" s="15"/>
      <c r="G5" s="15" t="s">
        <v>34</v>
      </c>
      <c r="H5" s="15"/>
      <c r="I5" s="15"/>
      <c r="J5" s="16"/>
    </row>
    <row r="6" spans="1:10" ht="15.75" customHeight="1" thickTop="1" x14ac:dyDescent="0.25">
      <c r="A6" s="2"/>
      <c r="B6" s="2"/>
      <c r="C6" s="2"/>
      <c r="D6" s="2"/>
      <c r="E6" s="2"/>
      <c r="F6" s="2"/>
      <c r="G6" s="2"/>
      <c r="H6" s="2"/>
      <c r="I6" s="2"/>
      <c r="J6" s="2"/>
    </row>
    <row r="7" spans="1:10" x14ac:dyDescent="0.25">
      <c r="A7" s="2"/>
      <c r="B7" s="2"/>
      <c r="C7" s="2"/>
      <c r="D7" s="2"/>
      <c r="E7" s="2"/>
      <c r="F7" s="2"/>
      <c r="G7" s="2"/>
      <c r="H7" s="2"/>
      <c r="I7" s="2"/>
      <c r="J7" s="2"/>
    </row>
    <row r="8" spans="1:10" ht="30" customHeight="1" x14ac:dyDescent="0.25">
      <c r="A8" s="2"/>
      <c r="B8" s="21" t="s">
        <v>39</v>
      </c>
      <c r="C8" s="22"/>
      <c r="D8" s="22"/>
      <c r="E8" s="22"/>
      <c r="F8" s="22"/>
      <c r="G8" s="22"/>
      <c r="H8" s="22"/>
      <c r="I8" s="22"/>
      <c r="J8" s="11"/>
    </row>
    <row r="9" spans="1:10" x14ac:dyDescent="0.25">
      <c r="A9" s="2"/>
      <c r="B9" s="3"/>
      <c r="C9" s="3"/>
      <c r="D9" s="3"/>
      <c r="E9" s="3"/>
      <c r="F9" s="3"/>
      <c r="G9" s="3"/>
      <c r="H9" s="3"/>
      <c r="I9" s="3"/>
      <c r="J9" s="2"/>
    </row>
    <row r="10" spans="1:10" ht="42" customHeight="1" x14ac:dyDescent="0.25">
      <c r="A10" s="2"/>
      <c r="B10" s="21" t="s">
        <v>6</v>
      </c>
      <c r="C10" s="22"/>
      <c r="D10" s="22"/>
      <c r="E10" s="22"/>
      <c r="F10" s="22"/>
      <c r="G10" s="22"/>
      <c r="H10" s="22"/>
      <c r="I10" s="22"/>
      <c r="J10" s="2"/>
    </row>
    <row r="11" spans="1:10" x14ac:dyDescent="0.25">
      <c r="A11" s="1"/>
      <c r="B11" s="3"/>
      <c r="C11" s="3"/>
      <c r="D11" s="3"/>
      <c r="E11" s="3"/>
      <c r="F11" s="3"/>
      <c r="G11" s="3"/>
      <c r="H11" s="3"/>
      <c r="I11" s="3"/>
      <c r="J11" s="1"/>
    </row>
    <row r="12" spans="1:10" ht="36" customHeight="1" x14ac:dyDescent="0.25">
      <c r="A12" s="1"/>
      <c r="B12" s="22" t="s">
        <v>18</v>
      </c>
      <c r="C12" s="22"/>
      <c r="D12" s="22"/>
      <c r="E12" s="22"/>
      <c r="F12" s="22"/>
      <c r="G12" s="22"/>
      <c r="H12" s="22"/>
      <c r="I12" s="22"/>
      <c r="J12" s="1"/>
    </row>
    <row r="13" spans="1:10" x14ac:dyDescent="0.25">
      <c r="A13" s="1"/>
      <c r="B13" s="3"/>
      <c r="C13" s="3"/>
      <c r="D13" s="3"/>
      <c r="E13" s="3"/>
      <c r="F13" s="3"/>
      <c r="G13" s="3"/>
      <c r="H13" s="3"/>
      <c r="I13" s="3"/>
      <c r="J13" s="1"/>
    </row>
    <row r="14" spans="1:10" ht="21" customHeight="1" x14ac:dyDescent="0.25">
      <c r="A14" s="1"/>
      <c r="B14" s="23" t="s">
        <v>40</v>
      </c>
      <c r="C14" s="23"/>
      <c r="D14" s="23"/>
      <c r="E14" s="23"/>
      <c r="F14" s="23"/>
      <c r="G14" s="23"/>
      <c r="H14" s="23"/>
      <c r="I14" s="23"/>
      <c r="J14" s="1"/>
    </row>
    <row r="15" spans="1:10" ht="15.75" thickBot="1" x14ac:dyDescent="0.3">
      <c r="A15" s="1"/>
      <c r="B15" s="3"/>
      <c r="C15" s="3"/>
      <c r="D15" s="3"/>
      <c r="E15" s="3"/>
      <c r="F15" s="3"/>
      <c r="G15" s="3"/>
      <c r="H15" s="3"/>
      <c r="I15" s="3"/>
      <c r="J15" s="1"/>
    </row>
    <row r="16" spans="1:10" ht="16.5" thickTop="1" thickBot="1" x14ac:dyDescent="0.3">
      <c r="A16" s="1"/>
      <c r="B16" s="3"/>
      <c r="C16" s="24" t="s">
        <v>12</v>
      </c>
      <c r="D16" s="25"/>
      <c r="E16" s="25"/>
      <c r="F16" s="25"/>
      <c r="G16" s="25"/>
      <c r="H16" s="26"/>
      <c r="I16" s="3"/>
      <c r="J16" s="1"/>
    </row>
    <row r="17" spans="1:10" ht="15.75" customHeight="1" thickTop="1" x14ac:dyDescent="0.25">
      <c r="A17" s="1"/>
      <c r="B17" s="3"/>
      <c r="C17" s="1" t="s">
        <v>9</v>
      </c>
      <c r="D17" s="7">
        <v>1.25</v>
      </c>
      <c r="E17" s="10" t="s">
        <v>14</v>
      </c>
      <c r="F17" s="1"/>
      <c r="G17" s="1"/>
      <c r="H17" s="3"/>
      <c r="I17" s="3"/>
      <c r="J17" s="1"/>
    </row>
    <row r="18" spans="1:10" x14ac:dyDescent="0.25">
      <c r="A18" s="1"/>
      <c r="B18" s="3"/>
      <c r="C18" s="3"/>
      <c r="D18" s="3"/>
      <c r="E18" s="3"/>
      <c r="F18" s="3"/>
      <c r="G18" s="3"/>
      <c r="H18" s="3"/>
      <c r="I18" s="3"/>
      <c r="J18" s="1"/>
    </row>
    <row r="19" spans="1:10" x14ac:dyDescent="0.25">
      <c r="A19" s="1"/>
      <c r="B19" s="3"/>
      <c r="C19" s="1" t="s">
        <v>19</v>
      </c>
      <c r="D19" s="7">
        <v>100</v>
      </c>
      <c r="E19" s="10" t="s">
        <v>15</v>
      </c>
      <c r="F19" s="3"/>
      <c r="G19" s="3"/>
      <c r="H19" s="3"/>
      <c r="I19" s="3"/>
      <c r="J19" s="1"/>
    </row>
    <row r="20" spans="1:10" x14ac:dyDescent="0.25">
      <c r="A20" s="1"/>
      <c r="B20" s="3"/>
      <c r="C20" s="3"/>
      <c r="D20" s="3"/>
      <c r="E20" s="3"/>
      <c r="F20" s="3"/>
      <c r="G20" s="1"/>
      <c r="H20" s="4"/>
      <c r="I20" s="4"/>
      <c r="J20" s="1"/>
    </row>
    <row r="21" spans="1:10" ht="17.25" x14ac:dyDescent="0.25">
      <c r="A21" s="1"/>
      <c r="B21" s="3"/>
      <c r="C21" s="3" t="s">
        <v>10</v>
      </c>
      <c r="D21" s="9">
        <f>SUM((3.1416*D17/2^2)*D19/12)</f>
        <v>8.1812500000000004</v>
      </c>
      <c r="E21" s="10" t="s">
        <v>16</v>
      </c>
      <c r="F21" s="3"/>
      <c r="G21" s="3"/>
      <c r="H21" s="3"/>
      <c r="I21" s="3"/>
      <c r="J21" s="1"/>
    </row>
    <row r="22" spans="1:10" x14ac:dyDescent="0.25">
      <c r="A22" s="1"/>
      <c r="B22" s="3"/>
      <c r="C22" s="1"/>
      <c r="D22" s="1"/>
      <c r="E22" s="1"/>
      <c r="F22" s="1"/>
      <c r="G22" s="1"/>
      <c r="H22" s="1"/>
      <c r="I22" s="3"/>
      <c r="J22" s="1"/>
    </row>
    <row r="23" spans="1:10" x14ac:dyDescent="0.25">
      <c r="A23" s="1"/>
      <c r="B23" s="1"/>
      <c r="C23" s="1" t="s">
        <v>11</v>
      </c>
      <c r="D23" s="7">
        <v>300</v>
      </c>
      <c r="E23" s="10" t="s">
        <v>17</v>
      </c>
      <c r="F23" s="1"/>
      <c r="G23" s="1"/>
      <c r="H23" s="1"/>
      <c r="I23" s="1"/>
      <c r="J23" s="1"/>
    </row>
    <row r="24" spans="1:10" ht="15.75" thickBot="1" x14ac:dyDescent="0.3">
      <c r="A24" s="1"/>
      <c r="B24" s="1"/>
      <c r="C24" s="1"/>
      <c r="D24" s="1"/>
      <c r="E24" s="1"/>
      <c r="F24" s="1"/>
      <c r="G24" s="1"/>
      <c r="H24" s="1"/>
      <c r="I24" s="1"/>
      <c r="J24" s="1"/>
    </row>
    <row r="25" spans="1:10" ht="16.5" thickTop="1" thickBot="1" x14ac:dyDescent="0.3">
      <c r="A25" s="1"/>
      <c r="B25" s="1"/>
      <c r="C25" s="32" t="s">
        <v>13</v>
      </c>
      <c r="D25" s="33"/>
      <c r="E25" s="33"/>
      <c r="F25" s="33"/>
      <c r="G25" s="33"/>
      <c r="H25" s="34"/>
      <c r="I25" s="1"/>
      <c r="J25" s="1"/>
    </row>
    <row r="26" spans="1:10" ht="15.75" thickTop="1" x14ac:dyDescent="0.25">
      <c r="A26" s="1"/>
      <c r="B26" s="1"/>
      <c r="C26" s="1"/>
      <c r="D26" s="1"/>
      <c r="E26" s="1"/>
      <c r="F26" s="1"/>
      <c r="G26" s="1"/>
      <c r="H26" s="1"/>
      <c r="I26" s="1"/>
      <c r="J26" s="1"/>
    </row>
    <row r="27" spans="1:10" ht="17.25" x14ac:dyDescent="0.25">
      <c r="A27" s="1"/>
      <c r="B27" s="1"/>
      <c r="C27" s="3" t="s">
        <v>7</v>
      </c>
      <c r="D27" s="5">
        <f>D23</f>
        <v>300</v>
      </c>
      <c r="E27" s="8" t="s">
        <v>17</v>
      </c>
      <c r="F27" s="3" t="s">
        <v>8</v>
      </c>
      <c r="G27" s="6">
        <f>D21</f>
        <v>8.1812500000000004</v>
      </c>
      <c r="H27" s="8" t="s">
        <v>16</v>
      </c>
      <c r="I27" s="1"/>
      <c r="J27" s="1"/>
    </row>
    <row r="28" spans="1:10" x14ac:dyDescent="0.25">
      <c r="A28" s="1"/>
      <c r="B28" s="1"/>
      <c r="C28" s="1"/>
      <c r="D28" s="1"/>
      <c r="E28" s="1"/>
      <c r="F28" s="1"/>
      <c r="G28" s="1"/>
      <c r="H28" s="1"/>
      <c r="I28" s="1"/>
      <c r="J28" s="1"/>
    </row>
    <row r="29" spans="1:10" x14ac:dyDescent="0.25">
      <c r="A29" s="1"/>
      <c r="B29" s="1"/>
      <c r="C29" s="1"/>
      <c r="D29" s="1"/>
      <c r="E29" s="1"/>
      <c r="F29" s="1"/>
      <c r="G29" s="1"/>
      <c r="H29" s="1"/>
      <c r="I29" s="1"/>
      <c r="J29" s="1"/>
    </row>
    <row r="30" spans="1:10" ht="18" x14ac:dyDescent="0.35">
      <c r="A30" s="1"/>
      <c r="B30" s="1"/>
      <c r="C30" s="27" t="s">
        <v>41</v>
      </c>
      <c r="D30" s="27"/>
      <c r="E30" s="28">
        <f>SUM(2.5*G27*(144*(D23+14.7))*(1-((14.7/D23+14.7)^0.286)))</f>
        <v>-1074304.527569101</v>
      </c>
      <c r="F30" s="28"/>
      <c r="G30" s="8" t="s">
        <v>29</v>
      </c>
      <c r="H30" s="1"/>
      <c r="I30" s="1"/>
      <c r="J30" s="1"/>
    </row>
    <row r="31" spans="1:10" x14ac:dyDescent="0.25">
      <c r="A31" s="1"/>
      <c r="B31" s="1"/>
      <c r="C31" s="1"/>
      <c r="D31" s="1"/>
      <c r="E31" s="1"/>
      <c r="F31" s="1"/>
      <c r="G31" s="1"/>
      <c r="H31" s="1"/>
      <c r="I31" s="1"/>
      <c r="J31" s="1"/>
    </row>
    <row r="32" spans="1:10" x14ac:dyDescent="0.25">
      <c r="A32" s="1"/>
      <c r="B32" s="1"/>
      <c r="C32" s="1"/>
      <c r="D32" s="1"/>
      <c r="E32" s="1"/>
      <c r="F32" s="1"/>
      <c r="G32" s="1"/>
      <c r="H32" s="1"/>
      <c r="I32" s="1"/>
      <c r="J32" s="1"/>
    </row>
    <row r="33" spans="1:10" ht="30" customHeight="1" x14ac:dyDescent="0.25">
      <c r="A33" s="1"/>
      <c r="B33" s="22" t="s">
        <v>20</v>
      </c>
      <c r="C33" s="22"/>
      <c r="D33" s="22"/>
      <c r="E33" s="22"/>
      <c r="F33" s="22"/>
      <c r="G33" s="22"/>
      <c r="H33" s="22"/>
      <c r="I33" s="22"/>
      <c r="J33" s="1"/>
    </row>
    <row r="34" spans="1:10" ht="15.75" thickBot="1" x14ac:dyDescent="0.3">
      <c r="A34" s="1"/>
      <c r="B34" s="1"/>
      <c r="C34" s="1"/>
      <c r="D34" s="1"/>
      <c r="E34" s="1"/>
      <c r="F34" s="1"/>
      <c r="G34" s="1"/>
      <c r="H34" s="1"/>
      <c r="I34" s="1"/>
      <c r="J34" s="1"/>
    </row>
    <row r="35" spans="1:10" ht="18" customHeight="1" thickTop="1" thickBot="1" x14ac:dyDescent="0.3">
      <c r="A35" s="1"/>
      <c r="B35" s="29" t="s">
        <v>21</v>
      </c>
      <c r="C35" s="30"/>
      <c r="D35" s="30"/>
      <c r="E35" s="30"/>
      <c r="F35" s="30"/>
      <c r="G35" s="30"/>
      <c r="H35" s="30"/>
      <c r="I35" s="31"/>
      <c r="J35" s="1"/>
    </row>
    <row r="36" spans="1:10" ht="15.75" thickTop="1" x14ac:dyDescent="0.25">
      <c r="A36" s="1"/>
      <c r="B36" s="1"/>
      <c r="C36" s="1"/>
      <c r="D36" s="1"/>
      <c r="E36" s="1"/>
      <c r="F36" s="1"/>
      <c r="G36" s="1"/>
      <c r="H36" s="1"/>
      <c r="I36" s="1"/>
      <c r="J36" s="1"/>
    </row>
    <row r="37" spans="1:10" x14ac:dyDescent="0.25">
      <c r="A37" s="1"/>
      <c r="B37" s="1"/>
      <c r="C37" s="35" t="s">
        <v>22</v>
      </c>
      <c r="D37" s="35"/>
      <c r="E37" s="35"/>
      <c r="F37" s="35" t="s">
        <v>23</v>
      </c>
      <c r="G37" s="35"/>
      <c r="H37" s="35"/>
      <c r="I37" s="1"/>
      <c r="J37" s="1"/>
    </row>
    <row r="38" spans="1:10" ht="18" x14ac:dyDescent="0.35">
      <c r="A38" s="1"/>
      <c r="B38" s="1"/>
      <c r="C38" s="35" t="s">
        <v>24</v>
      </c>
      <c r="D38" s="35"/>
      <c r="E38" s="35"/>
      <c r="F38" s="35" t="s">
        <v>36</v>
      </c>
      <c r="G38" s="35"/>
      <c r="H38" s="35"/>
      <c r="I38" s="1"/>
      <c r="J38" s="1"/>
    </row>
    <row r="39" spans="1:10" ht="18" x14ac:dyDescent="0.35">
      <c r="A39" s="1"/>
      <c r="B39" s="1"/>
      <c r="C39" s="35" t="s">
        <v>25</v>
      </c>
      <c r="D39" s="35"/>
      <c r="E39" s="35"/>
      <c r="F39" s="35" t="s">
        <v>28</v>
      </c>
      <c r="G39" s="35"/>
      <c r="H39" s="35"/>
      <c r="I39" s="1"/>
      <c r="J39" s="1"/>
    </row>
    <row r="40" spans="1:10" ht="18" x14ac:dyDescent="0.35">
      <c r="A40" s="1"/>
      <c r="B40" s="1"/>
      <c r="C40" s="35" t="s">
        <v>26</v>
      </c>
      <c r="D40" s="35"/>
      <c r="E40" s="35"/>
      <c r="F40" s="35" t="s">
        <v>37</v>
      </c>
      <c r="G40" s="35"/>
      <c r="H40" s="35"/>
      <c r="I40" s="1"/>
      <c r="J40" s="1"/>
    </row>
    <row r="41" spans="1:10" ht="18" x14ac:dyDescent="0.35">
      <c r="A41" s="1"/>
      <c r="B41" s="1"/>
      <c r="C41" s="35" t="s">
        <v>27</v>
      </c>
      <c r="D41" s="35"/>
      <c r="E41" s="35"/>
      <c r="F41" s="35" t="s">
        <v>38</v>
      </c>
      <c r="G41" s="35"/>
      <c r="H41" s="35"/>
      <c r="I41" s="1"/>
      <c r="J41" s="1"/>
    </row>
    <row r="42" spans="1:10" x14ac:dyDescent="0.25">
      <c r="A42" s="1"/>
      <c r="B42" s="1"/>
      <c r="C42" s="1"/>
      <c r="D42" s="1"/>
      <c r="E42" s="1"/>
      <c r="F42" s="1"/>
      <c r="G42" s="1"/>
      <c r="H42" s="1"/>
      <c r="I42" s="1"/>
      <c r="J42" s="1"/>
    </row>
    <row r="43" spans="1:10" x14ac:dyDescent="0.25">
      <c r="A43" s="1"/>
      <c r="B43" s="1"/>
      <c r="C43" s="1"/>
      <c r="D43" s="1"/>
      <c r="E43" s="1"/>
      <c r="F43" s="1"/>
      <c r="G43" s="1"/>
      <c r="H43" s="1"/>
      <c r="I43" s="1"/>
      <c r="J43" s="1"/>
    </row>
    <row r="44" spans="1:10" x14ac:dyDescent="0.25">
      <c r="A44" s="1"/>
      <c r="B44" s="1"/>
      <c r="C44" s="1"/>
      <c r="D44" s="1"/>
      <c r="E44" s="1"/>
      <c r="F44" s="1"/>
      <c r="G44" s="1"/>
      <c r="H44" s="1"/>
      <c r="I44" s="1"/>
      <c r="J44" s="1"/>
    </row>
    <row r="45" spans="1:10" x14ac:dyDescent="0.25">
      <c r="A45" s="1"/>
      <c r="B45" s="1"/>
      <c r="C45" s="1"/>
      <c r="D45" s="1"/>
      <c r="E45" s="1"/>
      <c r="F45" s="1"/>
      <c r="G45" s="1"/>
      <c r="H45" s="1"/>
      <c r="I45" s="1"/>
      <c r="J45" s="1"/>
    </row>
    <row r="46" spans="1:10" x14ac:dyDescent="0.25">
      <c r="A46" s="1"/>
      <c r="B46" s="1"/>
      <c r="C46" s="1"/>
      <c r="D46" s="1"/>
      <c r="E46" s="1"/>
      <c r="F46" s="1"/>
      <c r="G46" s="1"/>
      <c r="H46" s="1"/>
      <c r="I46" s="1"/>
      <c r="J46" s="1"/>
    </row>
    <row r="47" spans="1:10" x14ac:dyDescent="0.25">
      <c r="A47" s="1"/>
      <c r="B47" s="1"/>
      <c r="C47" s="1"/>
      <c r="D47" s="1"/>
      <c r="E47" s="1"/>
      <c r="F47" s="1"/>
      <c r="G47" s="1"/>
      <c r="H47" s="1"/>
      <c r="I47" s="1"/>
      <c r="J47" s="1"/>
    </row>
    <row r="48" spans="1:10" x14ac:dyDescent="0.25">
      <c r="A48" s="1"/>
      <c r="B48" s="1"/>
      <c r="C48" s="1"/>
      <c r="D48" s="1"/>
      <c r="E48" s="1"/>
      <c r="F48" s="1"/>
      <c r="G48" s="1"/>
      <c r="H48" s="1"/>
      <c r="I48" s="1"/>
      <c r="J48" s="1"/>
    </row>
    <row r="49" spans="1:10" x14ac:dyDescent="0.25">
      <c r="A49" s="1"/>
      <c r="B49" s="1"/>
      <c r="C49" s="1"/>
      <c r="D49" s="1"/>
      <c r="E49" s="1"/>
      <c r="F49" s="1"/>
      <c r="G49" s="1"/>
      <c r="H49" s="1"/>
      <c r="I49" s="1"/>
      <c r="J49" s="1"/>
    </row>
  </sheetData>
  <sheetProtection algorithmName="SHA-512" hashValue="+156xD34GMWym37ksvkz3FOosfCH5e6JeaAiJ7dYksgoYvSLbx0vzayuZ0sSlGS1obyNqa0fYSELI+1BCRAXqg==" saltValue="IWzADb55Faoef8b1Y4rlTQ==" spinCount="100000" sheet="1" objects="1" scenarios="1" selectLockedCells="1"/>
  <mergeCells count="32">
    <mergeCell ref="C40:E40"/>
    <mergeCell ref="F40:H40"/>
    <mergeCell ref="C41:E41"/>
    <mergeCell ref="F41:H41"/>
    <mergeCell ref="C37:E37"/>
    <mergeCell ref="F37:H37"/>
    <mergeCell ref="C38:E38"/>
    <mergeCell ref="F38:H38"/>
    <mergeCell ref="C39:E39"/>
    <mergeCell ref="F39:H39"/>
    <mergeCell ref="C30:D30"/>
    <mergeCell ref="E30:F30"/>
    <mergeCell ref="B33:I33"/>
    <mergeCell ref="B35:I35"/>
    <mergeCell ref="C25:H25"/>
    <mergeCell ref="B8:I8"/>
    <mergeCell ref="B10:I10"/>
    <mergeCell ref="B12:I12"/>
    <mergeCell ref="B14:I14"/>
    <mergeCell ref="C16:H16"/>
    <mergeCell ref="G2:J2"/>
    <mergeCell ref="D2:F2"/>
    <mergeCell ref="A2:C2"/>
    <mergeCell ref="A3:C3"/>
    <mergeCell ref="D3:F3"/>
    <mergeCell ref="G3:J3"/>
    <mergeCell ref="A4:C4"/>
    <mergeCell ref="D4:F4"/>
    <mergeCell ref="G4:J4"/>
    <mergeCell ref="A5:C5"/>
    <mergeCell ref="D5:F5"/>
    <mergeCell ref="G5:J5"/>
  </mergeCells>
  <pageMargins left="0.7" right="0.7" top="0.75" bottom="0.75" header="0.3" footer="0.3"/>
  <pageSetup scale="82" orientation="portrait" horizontalDpi="300" verticalDpi="300" r:id="rId1"/>
  <headerFooter>
    <oddHeader>&amp;L&amp;G&amp;C&amp;"Verdana,Bold"&amp;16PNEUMATIC TESTING
 STORED ENERGY CALCULATION&amp;R&amp;D  &amp;T</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Slagle</dc:creator>
  <cp:lastModifiedBy>mellis</cp:lastModifiedBy>
  <cp:lastPrinted>2017-08-31T19:45:08Z</cp:lastPrinted>
  <dcterms:created xsi:type="dcterms:W3CDTF">2017-04-19T23:45:55Z</dcterms:created>
  <dcterms:modified xsi:type="dcterms:W3CDTF">2017-10-31T15:32:17Z</dcterms:modified>
</cp:coreProperties>
</file>